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trai.szilveszter\Desktop\"/>
    </mc:Choice>
  </mc:AlternateContent>
  <bookViews>
    <workbookView xWindow="-120" yWindow="-120" windowWidth="20730" windowHeight="11160" tabRatio="500"/>
  </bookViews>
  <sheets>
    <sheet name="Munka1" sheetId="1" r:id="rId1"/>
  </sheets>
  <definedNames>
    <definedName name="_xlnm._FilterDatabase" localSheetId="0" hidden="1">Munka1!$A$1:$I$41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4" i="1"/>
  <c r="H3" i="1"/>
  <c r="H2" i="1"/>
  <c r="H41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11" i="1"/>
  <c r="I28" i="1" l="1"/>
  <c r="I18" i="1" l="1"/>
  <c r="I16" i="1"/>
  <c r="I10" i="1" l="1"/>
  <c r="I11" i="1"/>
  <c r="I12" i="1"/>
  <c r="I13" i="1"/>
  <c r="I14" i="1"/>
  <c r="I15" i="1"/>
  <c r="I17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2" i="1"/>
  <c r="I3" i="1"/>
  <c r="I4" i="1"/>
  <c r="I5" i="1"/>
  <c r="I6" i="1"/>
  <c r="I7" i="1"/>
  <c r="I8" i="1"/>
  <c r="I9" i="1"/>
</calcChain>
</file>

<file path=xl/sharedStrings.xml><?xml version="1.0" encoding="utf-8"?>
<sst xmlns="http://schemas.openxmlformats.org/spreadsheetml/2006/main" count="250" uniqueCount="156">
  <si>
    <t>S.sz.</t>
  </si>
  <si>
    <t>Helyrajzi szám</t>
  </si>
  <si>
    <t>Megnevezés</t>
  </si>
  <si>
    <t>Település</t>
  </si>
  <si>
    <t>Cím</t>
  </si>
  <si>
    <r>
      <rPr>
        <b/>
        <sz val="12"/>
        <color rgb="FF000000"/>
        <rFont val="Calibri"/>
        <family val="2"/>
        <charset val="238"/>
      </rPr>
      <t>Földterület m</t>
    </r>
    <r>
      <rPr>
        <b/>
        <vertAlign val="superscript"/>
        <sz val="12"/>
        <color rgb="FF000000"/>
        <rFont val="Calibri"/>
        <family val="2"/>
        <charset val="238"/>
      </rPr>
      <t>2</t>
    </r>
  </si>
  <si>
    <t>Melléklet megnevezése</t>
  </si>
  <si>
    <t>1,5 éves bruttó bérlet díj</t>
  </si>
  <si>
    <t>Óvadéki díj</t>
  </si>
  <si>
    <t>Miskolc</t>
  </si>
  <si>
    <t>Beépítetlen terület</t>
  </si>
  <si>
    <t xml:space="preserve">Őzugró) dűlőút 0. </t>
  </si>
  <si>
    <t>3013/12</t>
  </si>
  <si>
    <t xml:space="preserve">Forrásvölgy) dűlőút 0. </t>
  </si>
  <si>
    <t>MC-3013-12-FORRÁSVÖLGY DŰLŐÚT 0.</t>
  </si>
  <si>
    <t xml:space="preserve">Előhegy utca 0. </t>
  </si>
  <si>
    <t xml:space="preserve">Forrásvölgy utca 0. </t>
  </si>
  <si>
    <t>30567/2</t>
  </si>
  <si>
    <t>MC-30567-2-ELŐHEGY UTCA 0.</t>
  </si>
  <si>
    <t>30578/2</t>
  </si>
  <si>
    <t>MC-30578-2-ELŐHEGY UTCA 0.</t>
  </si>
  <si>
    <t>30581</t>
  </si>
  <si>
    <t>MC-30581-ELŐHEGY UTCA 0.</t>
  </si>
  <si>
    <t>30582</t>
  </si>
  <si>
    <t>MC-30582-ELŐHEGY UTCA 0.</t>
  </si>
  <si>
    <t>45246</t>
  </si>
  <si>
    <t xml:space="preserve">Kiss József utca 0. </t>
  </si>
  <si>
    <t>MC-45246-KISS JÓZSEF UTCA 0.PDF</t>
  </si>
  <si>
    <t>46600</t>
  </si>
  <si>
    <t xml:space="preserve">Rézműves utca 25. </t>
  </si>
  <si>
    <t>MC-46600-RÉZMŰVES UTCA 25.PDF</t>
  </si>
  <si>
    <t>49902</t>
  </si>
  <si>
    <t xml:space="preserve">Mohostó utca 0. </t>
  </si>
  <si>
    <t>MC-49902-MOHOSTÓ UTCA 0.PDF</t>
  </si>
  <si>
    <t>Szántó</t>
  </si>
  <si>
    <t>Gyep</t>
  </si>
  <si>
    <t>01338</t>
  </si>
  <si>
    <t>Kert</t>
  </si>
  <si>
    <t xml:space="preserve">Galagonyás sor 63. </t>
  </si>
  <si>
    <t>MC-01338-GALAGONYÁS SOR 63.pdf</t>
  </si>
  <si>
    <t xml:space="preserve">Lyukóvölgy) dűlőút 0. </t>
  </si>
  <si>
    <t>0772/10</t>
  </si>
  <si>
    <t xml:space="preserve">Rózsás) dűlőút 0. </t>
  </si>
  <si>
    <t>MC-0772-10-RÓZSÁS DŰLŐÚT.PDF</t>
  </si>
  <si>
    <t>0772/12</t>
  </si>
  <si>
    <t>MC-0772-12-RÓZSÁS DŰLŐÚT.PDF</t>
  </si>
  <si>
    <t>0772/13</t>
  </si>
  <si>
    <t>MC-0772-13-RÓZSÁS DŰLŐÚT.PDF</t>
  </si>
  <si>
    <t>0772/14</t>
  </si>
  <si>
    <t>MC-0772-14-RÓZSÁS DŰLŐÚT.PDF</t>
  </si>
  <si>
    <t>0772/2</t>
  </si>
  <si>
    <t>MC-0772-2-RÓZSÁS DŰLŐÚT.PDF</t>
  </si>
  <si>
    <t>1328</t>
  </si>
  <si>
    <t>Beépítetlen terület (épület)</t>
  </si>
  <si>
    <t xml:space="preserve">Galagonyás sor 43. </t>
  </si>
  <si>
    <t>MC-01328-GALAGONYÁS SOR 43.PDF</t>
  </si>
  <si>
    <t>Gyümölcsös</t>
  </si>
  <si>
    <t xml:space="preserve">Külterületi Ismeretlen utca 0. </t>
  </si>
  <si>
    <t>53115/4</t>
  </si>
  <si>
    <t xml:space="preserve">Kártyás) dűlőút 0. </t>
  </si>
  <si>
    <t>MC-53115-4-KÁRTYÁS DŰLŐÚT 0.PDF</t>
  </si>
  <si>
    <t>53192/3</t>
  </si>
  <si>
    <t>MC-53192-3-FORRÁSVÖLGY UTCA 0.PDF</t>
  </si>
  <si>
    <t>53193</t>
  </si>
  <si>
    <t>53194</t>
  </si>
  <si>
    <t>MC-53194-FORRÁSVÖLGY UTCA 0.PDF</t>
  </si>
  <si>
    <t>53195</t>
  </si>
  <si>
    <t>MC-53195-FORRÁSVÖLGY UTCA 0.PDF</t>
  </si>
  <si>
    <t>53196</t>
  </si>
  <si>
    <t>MC-53196-FORRÁSVÖLGY UTCA 0.PDF</t>
  </si>
  <si>
    <t>53273</t>
  </si>
  <si>
    <t>MC-53273-FORRÁSVÖLGY UTCA 0.PDF</t>
  </si>
  <si>
    <t>53287/1</t>
  </si>
  <si>
    <t>MC-53287-1-KÜLTERÜLETI ISMERETLEN UTCA 0.PDF</t>
  </si>
  <si>
    <t>53293</t>
  </si>
  <si>
    <t>MC-53293-FORRÁSVÖLGY UTCA 0.pdf</t>
  </si>
  <si>
    <t>53378/2</t>
  </si>
  <si>
    <t xml:space="preserve">Napraforgó utca 166. </t>
  </si>
  <si>
    <t>MC-53378-2-NAPRAFORGÓ UTCA 166.PDF</t>
  </si>
  <si>
    <t>53381</t>
  </si>
  <si>
    <t>MC-53381-FORRÁSVÖGY UTCA 0.PDF</t>
  </si>
  <si>
    <t>53812</t>
  </si>
  <si>
    <t xml:space="preserve">Bodótető) dűlőút 0. </t>
  </si>
  <si>
    <t>MC-53812-BODÓTETŐ DŰLŐÚT 0.PDF</t>
  </si>
  <si>
    <t>53816</t>
  </si>
  <si>
    <t>53817</t>
  </si>
  <si>
    <t>MC-53817-BODÓTETŐ DŰLŐÚT.pdf</t>
  </si>
  <si>
    <t>53819</t>
  </si>
  <si>
    <t>MC-53819-BODÓTETŐ DŰLŐÚT 0.PDF</t>
  </si>
  <si>
    <t>62064/98</t>
  </si>
  <si>
    <t xml:space="preserve">Templomhegyi utca  </t>
  </si>
  <si>
    <t>MC-62064-98-TEMPLOMHEGYI UTCA</t>
  </si>
  <si>
    <t xml:space="preserve">Mihályka) dűlőút 0. </t>
  </si>
  <si>
    <t>62240/22</t>
  </si>
  <si>
    <t>MC-62240-22-MIHÁLYKA DŰLŐÚT 0.pdf</t>
  </si>
  <si>
    <t>62240/80</t>
  </si>
  <si>
    <t>MC-62240-80-MIHÁLYKA DŰLŐÚT 0.PDF</t>
  </si>
  <si>
    <t>71550/5</t>
  </si>
  <si>
    <t>Nagy Kerekhegy</t>
  </si>
  <si>
    <t>871</t>
  </si>
  <si>
    <t>MC-71550-5-NAGY KEREKHEGY.PDF</t>
  </si>
  <si>
    <t>77310</t>
  </si>
  <si>
    <t>MC-77310-ŐZUGRÓ DŰLŐÚT 0.PDF</t>
  </si>
  <si>
    <t>77311</t>
  </si>
  <si>
    <t>MC-77311-ŐZUGRÓ DŰLŐÚT 0.PDF</t>
  </si>
  <si>
    <t>77312</t>
  </si>
  <si>
    <t>MC-77312-ŐZUGRÓ DŰLŐÚT 0.PDF</t>
  </si>
  <si>
    <t>77313</t>
  </si>
  <si>
    <t>MC-77313-LYUKÓVÖLGY DŰLŐÚT 0.PDF</t>
  </si>
  <si>
    <t>77316</t>
  </si>
  <si>
    <t>MC-77316-ŐZUGRÓ DŰLŐÚT 0.PDF</t>
  </si>
  <si>
    <t>77647</t>
  </si>
  <si>
    <t xml:space="preserve">Kishajtás) dűlőút 0. </t>
  </si>
  <si>
    <t>MC-77647-KISHAJTÁS DŰLŐÚT 0.PDF</t>
  </si>
  <si>
    <t>1.</t>
  </si>
  <si>
    <t>2.</t>
  </si>
  <si>
    <t>6.</t>
  </si>
  <si>
    <t>10.</t>
  </si>
  <si>
    <t>17.</t>
  </si>
  <si>
    <t>23.</t>
  </si>
  <si>
    <t>24.</t>
  </si>
  <si>
    <t>25.</t>
  </si>
  <si>
    <t>26.</t>
  </si>
  <si>
    <t>28.</t>
  </si>
  <si>
    <t>30.</t>
  </si>
  <si>
    <t>31.</t>
  </si>
  <si>
    <t>37.</t>
  </si>
  <si>
    <t>40.</t>
  </si>
  <si>
    <t>3.</t>
  </si>
  <si>
    <t>4.</t>
  </si>
  <si>
    <t>5.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</si>
  <si>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</si>
  <si>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</si>
  <si>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</si>
  <si>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</si>
  <si>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</si>
  <si>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</si>
  <si>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</si>
  <si>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</si>
  <si>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</si>
  <si>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</si>
  <si>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</si>
  <si>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</si>
  <si>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</si>
  <si>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</si>
  <si>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27.</t>
  </si>
  <si>
    <t>29.</t>
  </si>
  <si>
    <t>32.</t>
  </si>
  <si>
    <t>33.</t>
  </si>
  <si>
    <t>34.</t>
  </si>
  <si>
    <t>35.</t>
  </si>
  <si>
    <t>36.</t>
  </si>
  <si>
    <t>38.</t>
  </si>
  <si>
    <t>39.</t>
  </si>
  <si>
    <t>PDF ÁLLOMÁNYOK\MC-53193-FORRÁSVÖLGY UTCA 0.pdf</t>
  </si>
  <si>
    <t>PDF ÁLLOMÁNYOK\MC-53816-KÜLTERÜLETI ISMERETLEN UTCA 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</si>
</sst>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vertAlign val="superscript"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name val="Calibri"/>
      <family val="2"/>
      <charset val="238"/>
    </font>
    <font>
      <u/>
      <sz val="11"/>
      <name val="Calibri"/>
      <family val="2"/>
      <charset val="238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3" fontId="0" fillId="0" borderId="3" xfId="0" applyNumberForma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/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/>
    <xf numFmtId="0" fontId="5" fillId="0" borderId="0" xfId="0" applyFont="1" applyFill="1"/>
    <xf numFmtId="3" fontId="3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3" xfId="1" applyFill="1" applyBorder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PDF%20&#193;LLOM&#193;NYOK\MC-0772-14-R&#211;ZS&#193;S%20D&#368;L&#336;&#218;T.PDF" TargetMode="External"/><Relationship Id="rId18" Type="http://schemas.openxmlformats.org/officeDocument/2006/relationships/hyperlink" Target="PDF%20&#193;LLOM&#193;NYOK\MC-53194-FORR&#193;SV&#214;LGY%20UTCA%200.PDF" TargetMode="External"/><Relationship Id="rId26" Type="http://schemas.openxmlformats.org/officeDocument/2006/relationships/hyperlink" Target="PDF%20&#193;LLOM&#193;NYOK\MC-53812-BOD&#211;TET&#336;%20D&#368;L&#336;&#218;T%200.PDF" TargetMode="External"/><Relationship Id="rId39" Type="http://schemas.openxmlformats.org/officeDocument/2006/relationships/hyperlink" Target="PDF%20&#193;LLOM&#193;NYOK\MC-53193-FORR&#193;SV&#214;LGY%20UTCA%200.pdf" TargetMode="External"/><Relationship Id="rId21" Type="http://schemas.openxmlformats.org/officeDocument/2006/relationships/hyperlink" Target="PDF%20&#193;LLOM&#193;NYOK\MC-53273-FORR&#193;SV&#214;LGY%20UTCA%200.PDF" TargetMode="External"/><Relationship Id="rId34" Type="http://schemas.openxmlformats.org/officeDocument/2006/relationships/hyperlink" Target="PDF%20&#193;LLOM&#193;NYOK\MC-77311-&#336;ZUGR&#211;%20D&#368;L&#336;&#218;T%200.pdf" TargetMode="External"/><Relationship Id="rId7" Type="http://schemas.openxmlformats.org/officeDocument/2006/relationships/hyperlink" Target="PDF%20&#193;LLOM&#193;NYOK\MC-46600-R&#201;ZM&#368;VES%20UTCA%2025.PDF" TargetMode="External"/><Relationship Id="rId2" Type="http://schemas.openxmlformats.org/officeDocument/2006/relationships/hyperlink" Target="PDF%20&#193;LLOM&#193;NYOK\K&#201;SZ\MC-30567-2-EL&#336;HEGY%20UTCA%200..pdf" TargetMode="External"/><Relationship Id="rId16" Type="http://schemas.openxmlformats.org/officeDocument/2006/relationships/hyperlink" Target="PDF%20&#193;LLOM&#193;NYOK\MC-53115-4-K&#193;RTY&#193;S%20D&#368;L&#336;&#218;T%200.PDF" TargetMode="External"/><Relationship Id="rId20" Type="http://schemas.openxmlformats.org/officeDocument/2006/relationships/hyperlink" Target="PDF%20&#193;LLOM&#193;NYOK\MC-53196-FORR&#193;SV&#214;LGY%20UTCA%200.PDF" TargetMode="External"/><Relationship Id="rId29" Type="http://schemas.openxmlformats.org/officeDocument/2006/relationships/hyperlink" Target="PDF%20&#193;LLOM&#193;NYOK\MC-62064-98-TEMPLOMHEGYI%20UTCA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PDF%20&#193;LLOM&#193;NYOK\K&#201;SZ\MC-3013-12-FORR&#193;SV&#214;LGY%20D&#368;L&#336;&#218;T%200..pdf" TargetMode="External"/><Relationship Id="rId6" Type="http://schemas.openxmlformats.org/officeDocument/2006/relationships/hyperlink" Target="PDF%20&#193;LLOM&#193;NYOK\MC-45246-KISS%20J&#211;ZSEF%20UTCA%200.PDF" TargetMode="External"/><Relationship Id="rId11" Type="http://schemas.openxmlformats.org/officeDocument/2006/relationships/hyperlink" Target="PDF%20&#193;LLOM&#193;NYOK\MC-0772-12-R&#211;ZS&#193;S%20D&#368;L&#336;&#218;T.PDF" TargetMode="External"/><Relationship Id="rId24" Type="http://schemas.openxmlformats.org/officeDocument/2006/relationships/hyperlink" Target="PDF%20&#193;LLOM&#193;NYOK\MC-53378-2-NAPRAFORG&#211;%20UTCA%20166.PDF" TargetMode="External"/><Relationship Id="rId32" Type="http://schemas.openxmlformats.org/officeDocument/2006/relationships/hyperlink" Target="PDF%20&#193;LLOM&#193;NYOK\MC-71550-5-NAGY%20KEREKHEGY.PDF" TargetMode="External"/><Relationship Id="rId37" Type="http://schemas.openxmlformats.org/officeDocument/2006/relationships/hyperlink" Target="PDF%20&#193;LLOM&#193;NYOK\MC-77316-&#336;ZUGR&#211;%20D&#368;L&#336;&#218;T%200.pdf" TargetMode="External"/><Relationship Id="rId40" Type="http://schemas.openxmlformats.org/officeDocument/2006/relationships/hyperlink" Target="PDF%20&#193;LLOM&#193;NYOK\MC-53816-K&#220;LTER&#220;LETI%20ISMERETLEN%20UTCA%200.PDF" TargetMode="External"/><Relationship Id="rId5" Type="http://schemas.openxmlformats.org/officeDocument/2006/relationships/hyperlink" Target="PDF%20&#193;LLOM&#193;NYOK\K&#201;SZ\MC-30582-EL&#336;HEGY%20UTCA%200..pdf" TargetMode="External"/><Relationship Id="rId15" Type="http://schemas.openxmlformats.org/officeDocument/2006/relationships/hyperlink" Target="PDF%20&#193;LLOM&#193;NYOK\MC-01328-GALAGONY&#193;S%20SOR%2043.PDF" TargetMode="External"/><Relationship Id="rId23" Type="http://schemas.openxmlformats.org/officeDocument/2006/relationships/hyperlink" Target="PDF%20&#193;LLOM&#193;NYOK\MC-53293-FORR&#193;SV&#214;LGY%20UTCA%200.pdf" TargetMode="External"/><Relationship Id="rId28" Type="http://schemas.openxmlformats.org/officeDocument/2006/relationships/hyperlink" Target="PDF%20&#193;LLOM&#193;NYOK\MC-53819-BOD&#211;TET&#336;%20D&#368;L&#336;&#218;T%200.PDF" TargetMode="External"/><Relationship Id="rId36" Type="http://schemas.openxmlformats.org/officeDocument/2006/relationships/hyperlink" Target="PDF%20&#193;LLOM&#193;NYOK\MC-77313-LYUK&#211;V&#214;LGY%20D&#368;L&#336;&#218;T%200.pdf" TargetMode="External"/><Relationship Id="rId10" Type="http://schemas.openxmlformats.org/officeDocument/2006/relationships/hyperlink" Target="PDF%20&#193;LLOM&#193;NYOK\MC-0772-10-R&#211;ZS&#193;S%20D&#368;L&#336;&#218;T.PDF" TargetMode="External"/><Relationship Id="rId19" Type="http://schemas.openxmlformats.org/officeDocument/2006/relationships/hyperlink" Target="PDF%20&#193;LLOM&#193;NYOK\MC-53195-FORR&#193;SV&#214;LGY%20UTCA%200.PDF" TargetMode="External"/><Relationship Id="rId31" Type="http://schemas.openxmlformats.org/officeDocument/2006/relationships/hyperlink" Target="PDF%20&#193;LLOM&#193;NYOK\MC-62240-80-MIH&#193;LYKA%20D&#368;L&#336;&#218;T%200.PDF" TargetMode="External"/><Relationship Id="rId4" Type="http://schemas.openxmlformats.org/officeDocument/2006/relationships/hyperlink" Target="PDF%20&#193;LLOM&#193;NYOK\K&#201;SZ\MC-30581-EL&#336;HEGY%20UTCA%200..pdf" TargetMode="External"/><Relationship Id="rId9" Type="http://schemas.openxmlformats.org/officeDocument/2006/relationships/hyperlink" Target="PDF%20&#193;LLOM&#193;NYOK\MC-01338-GALAGONY&#193;S%20SOR%2063.pdf" TargetMode="External"/><Relationship Id="rId14" Type="http://schemas.openxmlformats.org/officeDocument/2006/relationships/hyperlink" Target="PDF%20&#193;LLOM&#193;NYOK\MC-0772-2-R&#211;ZS&#193;S%20D&#368;L&#336;&#218;T.PDF" TargetMode="External"/><Relationship Id="rId22" Type="http://schemas.openxmlformats.org/officeDocument/2006/relationships/hyperlink" Target="PDF%20&#193;LLOM&#193;NYOK\MC-53287-1-K&#220;LTER&#220;LETI%20ISMERETLEN%20UTCA%200.PDF" TargetMode="External"/><Relationship Id="rId27" Type="http://schemas.openxmlformats.org/officeDocument/2006/relationships/hyperlink" Target="PDF%20&#193;LLOM&#193;NYOK\MC-53817-BOD&#211;TET&#336;%20D&#368;L&#336;&#218;T.pdf" TargetMode="External"/><Relationship Id="rId30" Type="http://schemas.openxmlformats.org/officeDocument/2006/relationships/hyperlink" Target="PDF%20&#193;LLOM&#193;NYOK\MC-62240-22-MIH&#193;LYKA%20D&#368;L&#336;&#218;T%200.pdf" TargetMode="External"/><Relationship Id="rId35" Type="http://schemas.openxmlformats.org/officeDocument/2006/relationships/hyperlink" Target="PDF%20&#193;LLOM&#193;NYOK\MC-77312-&#336;ZUGR&#211;%20D&#368;L&#336;&#218;T%200.pdf" TargetMode="External"/><Relationship Id="rId8" Type="http://schemas.openxmlformats.org/officeDocument/2006/relationships/hyperlink" Target="PDF%20&#193;LLOM&#193;NYOK\MC-49902-MOHOST&#211;%20UTCA%200.PDF" TargetMode="External"/><Relationship Id="rId3" Type="http://schemas.openxmlformats.org/officeDocument/2006/relationships/hyperlink" Target="PDF%20&#193;LLOM&#193;NYOK\K&#201;SZ\MC-30578-2-EL&#336;HEGY%20UTCA%200..pdf" TargetMode="External"/><Relationship Id="rId12" Type="http://schemas.openxmlformats.org/officeDocument/2006/relationships/hyperlink" Target="PDF%20&#193;LLOM&#193;NYOK\MC-0772-13-R&#211;ZS&#193;S%20D&#368;L&#336;&#218;T.PDF" TargetMode="External"/><Relationship Id="rId17" Type="http://schemas.openxmlformats.org/officeDocument/2006/relationships/hyperlink" Target="PDF%20&#193;LLOM&#193;NYOK\MC-53192-3-FORR&#193;SV&#214;LGY%20UTCA%200.PDF" TargetMode="External"/><Relationship Id="rId25" Type="http://schemas.openxmlformats.org/officeDocument/2006/relationships/hyperlink" Target="PDF%20&#193;LLOM&#193;NYOK\MC-53381-FORR&#193;SV&#214;LGY%20UTCA%200.PDF" TargetMode="External"/><Relationship Id="rId33" Type="http://schemas.openxmlformats.org/officeDocument/2006/relationships/hyperlink" Target="PDF%20&#193;LLOM&#193;NYOK\MC-77310-&#336;ZUGR&#211;%20D&#368;L&#336;&#218;T%200.pdf" TargetMode="External"/><Relationship Id="rId38" Type="http://schemas.openxmlformats.org/officeDocument/2006/relationships/hyperlink" Target="PDF%20&#193;LLOM&#193;NYOK\MC-77647-KISHAJT&#193;S%20D&#368;L&#336;&#218;T%2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" sqref="H10"/>
    </sheetView>
  </sheetViews>
  <sheetFormatPr defaultColWidth="8.7109375" defaultRowHeight="15" x14ac:dyDescent="0.25"/>
  <cols>
    <col min="1" max="1" width="4.140625" style="4" customWidth="1"/>
    <col min="2" max="2" width="10" style="4" customWidth="1"/>
    <col min="3" max="3" width="28" style="4" customWidth="1"/>
    <col min="4" max="4" width="13.5703125" style="4" customWidth="1"/>
    <col min="5" max="5" width="36.85546875" style="4" customWidth="1"/>
    <col min="6" max="6" width="9.85546875" style="16" customWidth="1"/>
    <col min="7" max="7" width="22.85546875" style="14" customWidth="1"/>
    <col min="8" max="8" width="14" style="10" customWidth="1"/>
    <col min="9" max="9" width="9.140625" style="11" customWidth="1"/>
  </cols>
  <sheetData>
    <row r="1" spans="1:9" ht="47.25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12" t="s">
        <v>6</v>
      </c>
      <c r="H1" s="8" t="s">
        <v>7</v>
      </c>
      <c r="I1" s="8" t="s">
        <v>8</v>
      </c>
    </row>
    <row r="2" spans="1:9" x14ac:dyDescent="0.25">
      <c r="A2" s="9" t="s">
        <v>114</v>
      </c>
      <c r="B2" s="1" t="s">
        <v>12</v>
      </c>
      <c r="C2" s="1" t="s">
        <v>10</v>
      </c>
      <c r="D2" s="2" t="s">
        <v>9</v>
      </c>
      <c r="E2" s="1" t="s">
        <v>13</v>
      </c>
      <c r="F2" s="9">
        <v>1339</v>
      </c>
      <c r="G2" s="13" t="s">
        <v>14</v>
      </c>
      <c r="H2" s="3">
        <f>F2*12.5*1.7*1.27</f>
        <v>36136.262499999997</v>
      </c>
      <c r="I2" s="3">
        <f t="shared" ref="I2:I6" si="0">H2/3</f>
        <v>12045.420833333332</v>
      </c>
    </row>
    <row r="3" spans="1:9" x14ac:dyDescent="0.25">
      <c r="A3" s="9" t="s">
        <v>115</v>
      </c>
      <c r="B3" s="1" t="s">
        <v>17</v>
      </c>
      <c r="C3" s="1" t="s">
        <v>10</v>
      </c>
      <c r="D3" s="2" t="s">
        <v>9</v>
      </c>
      <c r="E3" s="1" t="s">
        <v>15</v>
      </c>
      <c r="F3" s="9">
        <v>239</v>
      </c>
      <c r="G3" s="13" t="s">
        <v>18</v>
      </c>
      <c r="H3" s="3">
        <f>F3*12.5*1.7*1.27</f>
        <v>6450.0124999999998</v>
      </c>
      <c r="I3" s="3">
        <f t="shared" si="0"/>
        <v>2150.0041666666666</v>
      </c>
    </row>
    <row r="4" spans="1:9" x14ac:dyDescent="0.25">
      <c r="A4" s="9" t="s">
        <v>128</v>
      </c>
      <c r="B4" s="1" t="s">
        <v>19</v>
      </c>
      <c r="C4" s="1" t="s">
        <v>10</v>
      </c>
      <c r="D4" s="2" t="s">
        <v>9</v>
      </c>
      <c r="E4" s="1" t="s">
        <v>15</v>
      </c>
      <c r="F4" s="9">
        <v>224</v>
      </c>
      <c r="G4" s="13" t="s">
        <v>20</v>
      </c>
      <c r="H4" s="3">
        <f>F4*12.5*1.7*1.27</f>
        <v>6045.2</v>
      </c>
      <c r="I4" s="3">
        <f t="shared" si="0"/>
        <v>2015.0666666666666</v>
      </c>
    </row>
    <row r="5" spans="1:9" x14ac:dyDescent="0.25">
      <c r="A5" s="9" t="s">
        <v>129</v>
      </c>
      <c r="B5" s="1" t="s">
        <v>21</v>
      </c>
      <c r="C5" s="1" t="s">
        <v>10</v>
      </c>
      <c r="D5" s="2" t="s">
        <v>9</v>
      </c>
      <c r="E5" s="1" t="s">
        <v>15</v>
      </c>
      <c r="F5" s="9">
        <v>219</v>
      </c>
      <c r="G5" s="13" t="s">
        <v>22</v>
      </c>
      <c r="H5" s="3">
        <f>F5*12.5*1.7*1.27</f>
        <v>5910.2624999999998</v>
      </c>
      <c r="I5" s="3">
        <f t="shared" si="0"/>
        <v>1970.0874999999999</v>
      </c>
    </row>
    <row r="6" spans="1:9" x14ac:dyDescent="0.25">
      <c r="A6" s="9" t="s">
        <v>130</v>
      </c>
      <c r="B6" s="1" t="s">
        <v>23</v>
      </c>
      <c r="C6" s="1" t="s">
        <v>10</v>
      </c>
      <c r="D6" s="2" t="s">
        <v>9</v>
      </c>
      <c r="E6" s="1" t="s">
        <v>15</v>
      </c>
      <c r="F6" s="9">
        <v>224</v>
      </c>
      <c r="G6" s="13" t="s">
        <v>24</v>
      </c>
      <c r="H6" s="3">
        <f>F6*12.5*1.7*1.27</f>
        <v>6045.2</v>
      </c>
      <c r="I6" s="3">
        <f t="shared" si="0"/>
        <v>2015.0666666666666</v>
      </c>
    </row>
    <row r="7" spans="1:9" x14ac:dyDescent="0.25">
      <c r="A7" s="9" t="s">
        <v>116</v>
      </c>
      <c r="B7" s="1" t="s">
        <v>25</v>
      </c>
      <c r="C7" s="1" t="s">
        <v>10</v>
      </c>
      <c r="D7" s="2" t="s">
        <v>9</v>
      </c>
      <c r="E7" s="1" t="s">
        <v>26</v>
      </c>
      <c r="F7" s="9">
        <v>420</v>
      </c>
      <c r="G7" s="13" t="s">
        <v>27</v>
      </c>
      <c r="H7" s="3">
        <f>F7*12.5*1.7*1.27</f>
        <v>11334.75</v>
      </c>
      <c r="I7" s="3">
        <f t="shared" ref="I7" si="1">H7/3</f>
        <v>3778.25</v>
      </c>
    </row>
    <row r="8" spans="1:9" x14ac:dyDescent="0.25">
      <c r="A8" s="9" t="s">
        <v>131</v>
      </c>
      <c r="B8" s="1" t="s">
        <v>28</v>
      </c>
      <c r="C8" s="1" t="s">
        <v>10</v>
      </c>
      <c r="D8" s="2" t="s">
        <v>9</v>
      </c>
      <c r="E8" s="1" t="s">
        <v>29</v>
      </c>
      <c r="F8" s="9">
        <v>1407</v>
      </c>
      <c r="G8" s="13" t="s">
        <v>30</v>
      </c>
      <c r="H8" s="3">
        <f>F8*12.5*1.7*1.27</f>
        <v>37971.412499999999</v>
      </c>
      <c r="I8" s="3">
        <f t="shared" ref="I8:I21" si="2">H8/3</f>
        <v>12657.137499999999</v>
      </c>
    </row>
    <row r="9" spans="1:9" x14ac:dyDescent="0.25">
      <c r="A9" s="9" t="s">
        <v>132</v>
      </c>
      <c r="B9" s="1" t="s">
        <v>31</v>
      </c>
      <c r="C9" s="1" t="s">
        <v>10</v>
      </c>
      <c r="D9" s="2" t="s">
        <v>9</v>
      </c>
      <c r="E9" s="1" t="s">
        <v>32</v>
      </c>
      <c r="F9" s="9">
        <v>753</v>
      </c>
      <c r="G9" s="13" t="s">
        <v>33</v>
      </c>
      <c r="H9" s="3">
        <f>F9*12.5*1.7*1.27</f>
        <v>20321.587500000001</v>
      </c>
      <c r="I9" s="3">
        <f t="shared" si="2"/>
        <v>6773.8625000000002</v>
      </c>
    </row>
    <row r="10" spans="1:9" x14ac:dyDescent="0.25">
      <c r="A10" s="9" t="s">
        <v>133</v>
      </c>
      <c r="B10" s="1" t="s">
        <v>36</v>
      </c>
      <c r="C10" s="1" t="s">
        <v>37</v>
      </c>
      <c r="D10" s="2" t="s">
        <v>9</v>
      </c>
      <c r="E10" s="1" t="s">
        <v>38</v>
      </c>
      <c r="F10" s="15">
        <v>623</v>
      </c>
      <c r="G10" s="13" t="s">
        <v>39</v>
      </c>
      <c r="H10" s="3">
        <f t="shared" ref="H10:H17" si="3">((IF(F10&lt;1000,F10*7.5,((F10-1000)*5)+7500))*1.7)*1.27</f>
        <v>10087.9275</v>
      </c>
      <c r="I10" s="3">
        <f t="shared" si="2"/>
        <v>3362.6424999999999</v>
      </c>
    </row>
    <row r="11" spans="1:9" x14ac:dyDescent="0.25">
      <c r="A11" s="9" t="s">
        <v>117</v>
      </c>
      <c r="B11" s="1" t="s">
        <v>41</v>
      </c>
      <c r="C11" s="1" t="s">
        <v>37</v>
      </c>
      <c r="D11" s="2" t="s">
        <v>9</v>
      </c>
      <c r="E11" s="1" t="s">
        <v>42</v>
      </c>
      <c r="F11" s="15">
        <v>1598</v>
      </c>
      <c r="G11" s="13" t="s">
        <v>43</v>
      </c>
      <c r="H11" s="3">
        <f t="shared" si="3"/>
        <v>22647.91</v>
      </c>
      <c r="I11" s="3">
        <f t="shared" si="2"/>
        <v>7549.3033333333333</v>
      </c>
    </row>
    <row r="12" spans="1:9" x14ac:dyDescent="0.25">
      <c r="A12" s="9" t="s">
        <v>134</v>
      </c>
      <c r="B12" s="1" t="s">
        <v>44</v>
      </c>
      <c r="C12" s="1" t="s">
        <v>37</v>
      </c>
      <c r="D12" s="2" t="s">
        <v>9</v>
      </c>
      <c r="E12" s="1" t="s">
        <v>42</v>
      </c>
      <c r="F12" s="15">
        <v>819</v>
      </c>
      <c r="G12" s="13" t="s">
        <v>45</v>
      </c>
      <c r="H12" s="3">
        <f t="shared" si="3"/>
        <v>13261.657499999999</v>
      </c>
      <c r="I12" s="3">
        <f t="shared" si="2"/>
        <v>4420.5524999999998</v>
      </c>
    </row>
    <row r="13" spans="1:9" x14ac:dyDescent="0.25">
      <c r="A13" s="9" t="s">
        <v>135</v>
      </c>
      <c r="B13" s="1" t="s">
        <v>46</v>
      </c>
      <c r="C13" s="1" t="s">
        <v>37</v>
      </c>
      <c r="D13" s="2" t="s">
        <v>9</v>
      </c>
      <c r="E13" s="1" t="s">
        <v>42</v>
      </c>
      <c r="F13" s="15">
        <v>840</v>
      </c>
      <c r="G13" s="13" t="s">
        <v>47</v>
      </c>
      <c r="H13" s="3">
        <f t="shared" si="3"/>
        <v>13601.7</v>
      </c>
      <c r="I13" s="3">
        <f t="shared" si="2"/>
        <v>4533.9000000000005</v>
      </c>
    </row>
    <row r="14" spans="1:9" x14ac:dyDescent="0.25">
      <c r="A14" s="9" t="s">
        <v>136</v>
      </c>
      <c r="B14" s="1" t="s">
        <v>48</v>
      </c>
      <c r="C14" s="1" t="s">
        <v>37</v>
      </c>
      <c r="D14" s="2" t="s">
        <v>9</v>
      </c>
      <c r="E14" s="1" t="s">
        <v>42</v>
      </c>
      <c r="F14" s="15">
        <v>815</v>
      </c>
      <c r="G14" s="13" t="s">
        <v>49</v>
      </c>
      <c r="H14" s="3">
        <f t="shared" si="3"/>
        <v>13196.887500000001</v>
      </c>
      <c r="I14" s="3">
        <f t="shared" si="2"/>
        <v>4398.9625000000005</v>
      </c>
    </row>
    <row r="15" spans="1:9" x14ac:dyDescent="0.25">
      <c r="A15" s="9" t="s">
        <v>137</v>
      </c>
      <c r="B15" s="1" t="s">
        <v>50</v>
      </c>
      <c r="C15" s="1" t="s">
        <v>37</v>
      </c>
      <c r="D15" s="2" t="s">
        <v>9</v>
      </c>
      <c r="E15" s="1" t="s">
        <v>42</v>
      </c>
      <c r="F15" s="15">
        <v>857</v>
      </c>
      <c r="G15" s="13" t="s">
        <v>51</v>
      </c>
      <c r="H15" s="3">
        <f t="shared" si="3"/>
        <v>13876.9725</v>
      </c>
      <c r="I15" s="3">
        <f t="shared" si="2"/>
        <v>4625.6575000000003</v>
      </c>
    </row>
    <row r="16" spans="1:9" x14ac:dyDescent="0.25">
      <c r="A16" s="9" t="s">
        <v>138</v>
      </c>
      <c r="B16" s="1" t="s">
        <v>52</v>
      </c>
      <c r="C16" s="1" t="s">
        <v>53</v>
      </c>
      <c r="D16" s="2" t="s">
        <v>9</v>
      </c>
      <c r="E16" s="1" t="s">
        <v>54</v>
      </c>
      <c r="F16" s="15">
        <v>325</v>
      </c>
      <c r="G16" s="13" t="s">
        <v>55</v>
      </c>
      <c r="H16" s="3">
        <f t="shared" si="3"/>
        <v>5262.5625</v>
      </c>
      <c r="I16" s="3">
        <f t="shared" si="2"/>
        <v>1754.1875</v>
      </c>
    </row>
    <row r="17" spans="1:9" x14ac:dyDescent="0.25">
      <c r="A17" s="9" t="s">
        <v>139</v>
      </c>
      <c r="B17" s="1" t="s">
        <v>58</v>
      </c>
      <c r="C17" s="1" t="s">
        <v>56</v>
      </c>
      <c r="D17" s="2" t="s">
        <v>9</v>
      </c>
      <c r="E17" s="1" t="s">
        <v>59</v>
      </c>
      <c r="F17" s="15">
        <v>532</v>
      </c>
      <c r="G17" s="13" t="s">
        <v>60</v>
      </c>
      <c r="H17" s="3">
        <f t="shared" si="3"/>
        <v>8614.41</v>
      </c>
      <c r="I17" s="3">
        <f t="shared" si="2"/>
        <v>2871.47</v>
      </c>
    </row>
    <row r="18" spans="1:9" x14ac:dyDescent="0.25">
      <c r="A18" s="9" t="s">
        <v>118</v>
      </c>
      <c r="B18" s="1" t="s">
        <v>61</v>
      </c>
      <c r="C18" s="1" t="s">
        <v>37</v>
      </c>
      <c r="D18" s="2" t="s">
        <v>9</v>
      </c>
      <c r="E18" s="1" t="s">
        <v>16</v>
      </c>
      <c r="F18" s="15">
        <v>302</v>
      </c>
      <c r="G18" s="13" t="s">
        <v>62</v>
      </c>
      <c r="H18" s="3">
        <f>((IF(F18&lt;1000,F18*7.5,((F18-1000)*4.6)+7500))*1.7)*1.27</f>
        <v>4890.1350000000002</v>
      </c>
      <c r="I18" s="3">
        <f t="shared" si="2"/>
        <v>1630.0450000000001</v>
      </c>
    </row>
    <row r="19" spans="1:9" x14ac:dyDescent="0.25">
      <c r="A19" s="9" t="s">
        <v>140</v>
      </c>
      <c r="B19" s="1" t="s">
        <v>63</v>
      </c>
      <c r="C19" s="1" t="s">
        <v>37</v>
      </c>
      <c r="D19" s="2" t="s">
        <v>9</v>
      </c>
      <c r="E19" s="1" t="s">
        <v>16</v>
      </c>
      <c r="F19" s="15">
        <v>395</v>
      </c>
      <c r="G19" s="17" t="s">
        <v>154</v>
      </c>
      <c r="H19" s="3">
        <f t="shared" ref="H19:H41" si="4">((IF(F19&lt;1000,F19*7.5,((F19-1000)*5)+7500))*1.7)*1.27</f>
        <v>6396.0375000000004</v>
      </c>
      <c r="I19" s="3">
        <f t="shared" si="2"/>
        <v>2132.0125000000003</v>
      </c>
    </row>
    <row r="20" spans="1:9" x14ac:dyDescent="0.25">
      <c r="A20" s="9" t="s">
        <v>141</v>
      </c>
      <c r="B20" s="1" t="s">
        <v>64</v>
      </c>
      <c r="C20" s="1" t="s">
        <v>37</v>
      </c>
      <c r="D20" s="2" t="s">
        <v>9</v>
      </c>
      <c r="E20" s="1" t="s">
        <v>16</v>
      </c>
      <c r="F20" s="15">
        <v>281</v>
      </c>
      <c r="G20" s="13" t="s">
        <v>65</v>
      </c>
      <c r="H20" s="3">
        <f t="shared" si="4"/>
        <v>4550.0924999999997</v>
      </c>
      <c r="I20" s="3">
        <f t="shared" si="2"/>
        <v>1516.6975</v>
      </c>
    </row>
    <row r="21" spans="1:9" x14ac:dyDescent="0.25">
      <c r="A21" s="9" t="s">
        <v>142</v>
      </c>
      <c r="B21" s="1" t="s">
        <v>66</v>
      </c>
      <c r="C21" s="1" t="s">
        <v>37</v>
      </c>
      <c r="D21" s="2" t="s">
        <v>9</v>
      </c>
      <c r="E21" s="1" t="s">
        <v>16</v>
      </c>
      <c r="F21" s="15">
        <v>387</v>
      </c>
      <c r="G21" s="13" t="s">
        <v>67</v>
      </c>
      <c r="H21" s="3">
        <f t="shared" si="4"/>
        <v>6266.4975000000004</v>
      </c>
      <c r="I21" s="3">
        <f t="shared" si="2"/>
        <v>2088.8325</v>
      </c>
    </row>
    <row r="22" spans="1:9" x14ac:dyDescent="0.25">
      <c r="A22" s="9" t="s">
        <v>143</v>
      </c>
      <c r="B22" s="1" t="s">
        <v>68</v>
      </c>
      <c r="C22" s="1" t="s">
        <v>37</v>
      </c>
      <c r="D22" s="2" t="s">
        <v>9</v>
      </c>
      <c r="E22" s="1" t="s">
        <v>16</v>
      </c>
      <c r="F22" s="15">
        <v>427</v>
      </c>
      <c r="G22" s="13" t="s">
        <v>69</v>
      </c>
      <c r="H22" s="3">
        <f t="shared" si="4"/>
        <v>6914.1975000000002</v>
      </c>
      <c r="I22" s="3">
        <f t="shared" ref="I22:I27" si="5">H22/3</f>
        <v>2304.7325000000001</v>
      </c>
    </row>
    <row r="23" spans="1:9" x14ac:dyDescent="0.25">
      <c r="A23" s="9" t="s">
        <v>144</v>
      </c>
      <c r="B23" s="1" t="s">
        <v>70</v>
      </c>
      <c r="C23" s="1" t="s">
        <v>34</v>
      </c>
      <c r="D23" s="2" t="s">
        <v>9</v>
      </c>
      <c r="E23" s="1" t="s">
        <v>16</v>
      </c>
      <c r="F23" s="15">
        <v>1930</v>
      </c>
      <c r="G23" s="13" t="s">
        <v>71</v>
      </c>
      <c r="H23" s="3">
        <f t="shared" si="4"/>
        <v>26231.850000000002</v>
      </c>
      <c r="I23" s="3">
        <f t="shared" si="5"/>
        <v>8743.9500000000007</v>
      </c>
    </row>
    <row r="24" spans="1:9" x14ac:dyDescent="0.25">
      <c r="A24" s="9" t="s">
        <v>119</v>
      </c>
      <c r="B24" s="1" t="s">
        <v>72</v>
      </c>
      <c r="C24" s="1" t="s">
        <v>34</v>
      </c>
      <c r="D24" s="2" t="s">
        <v>9</v>
      </c>
      <c r="E24" s="1" t="s">
        <v>57</v>
      </c>
      <c r="F24" s="15">
        <v>1985</v>
      </c>
      <c r="G24" s="13" t="s">
        <v>73</v>
      </c>
      <c r="H24" s="3">
        <f t="shared" si="4"/>
        <v>26825.575000000001</v>
      </c>
      <c r="I24" s="3">
        <f t="shared" si="5"/>
        <v>8941.8583333333336</v>
      </c>
    </row>
    <row r="25" spans="1:9" x14ac:dyDescent="0.25">
      <c r="A25" s="9" t="s">
        <v>120</v>
      </c>
      <c r="B25" s="1" t="s">
        <v>74</v>
      </c>
      <c r="C25" s="1" t="s">
        <v>37</v>
      </c>
      <c r="D25" s="2" t="s">
        <v>9</v>
      </c>
      <c r="E25" s="1" t="s">
        <v>16</v>
      </c>
      <c r="F25" s="15">
        <v>1171</v>
      </c>
      <c r="G25" s="13" t="s">
        <v>75</v>
      </c>
      <c r="H25" s="3">
        <f t="shared" si="4"/>
        <v>18038.445</v>
      </c>
      <c r="I25" s="3">
        <f t="shared" si="5"/>
        <v>6012.8149999999996</v>
      </c>
    </row>
    <row r="26" spans="1:9" x14ac:dyDescent="0.25">
      <c r="A26" s="9" t="s">
        <v>121</v>
      </c>
      <c r="B26" s="1" t="s">
        <v>76</v>
      </c>
      <c r="C26" s="1" t="s">
        <v>37</v>
      </c>
      <c r="D26" s="2" t="s">
        <v>9</v>
      </c>
      <c r="E26" s="1" t="s">
        <v>77</v>
      </c>
      <c r="F26" s="15">
        <v>1091</v>
      </c>
      <c r="G26" s="13" t="s">
        <v>78</v>
      </c>
      <c r="H26" s="3">
        <f t="shared" si="4"/>
        <v>17174.845000000001</v>
      </c>
      <c r="I26" s="3">
        <f t="shared" si="5"/>
        <v>5724.9483333333337</v>
      </c>
    </row>
    <row r="27" spans="1:9" x14ac:dyDescent="0.25">
      <c r="A27" s="9" t="s">
        <v>122</v>
      </c>
      <c r="B27" s="1" t="s">
        <v>79</v>
      </c>
      <c r="C27" s="1" t="s">
        <v>37</v>
      </c>
      <c r="D27" s="2" t="s">
        <v>9</v>
      </c>
      <c r="E27" s="1" t="s">
        <v>16</v>
      </c>
      <c r="F27" s="15">
        <v>742</v>
      </c>
      <c r="G27" s="13" t="s">
        <v>80</v>
      </c>
      <c r="H27" s="3">
        <f t="shared" si="4"/>
        <v>12014.835000000001</v>
      </c>
      <c r="I27" s="3">
        <f t="shared" si="5"/>
        <v>4004.9450000000002</v>
      </c>
    </row>
    <row r="28" spans="1:9" x14ac:dyDescent="0.25">
      <c r="A28" s="9" t="s">
        <v>145</v>
      </c>
      <c r="B28" s="1" t="s">
        <v>81</v>
      </c>
      <c r="C28" s="1" t="s">
        <v>37</v>
      </c>
      <c r="D28" s="2" t="s">
        <v>9</v>
      </c>
      <c r="E28" s="1" t="s">
        <v>82</v>
      </c>
      <c r="F28" s="15">
        <v>679</v>
      </c>
      <c r="G28" s="13" t="s">
        <v>83</v>
      </c>
      <c r="H28" s="3">
        <f t="shared" si="4"/>
        <v>10994.7075</v>
      </c>
      <c r="I28" s="3">
        <f t="shared" ref="I28:I34" si="6">H28/3</f>
        <v>3664.9025000000001</v>
      </c>
    </row>
    <row r="29" spans="1:9" x14ac:dyDescent="0.25">
      <c r="A29" s="9" t="s">
        <v>123</v>
      </c>
      <c r="B29" s="1" t="s">
        <v>84</v>
      </c>
      <c r="C29" s="1" t="s">
        <v>37</v>
      </c>
      <c r="D29" s="2" t="s">
        <v>9</v>
      </c>
      <c r="E29" s="1" t="s">
        <v>57</v>
      </c>
      <c r="F29" s="15">
        <v>821</v>
      </c>
      <c r="G29" s="17" t="s">
        <v>155</v>
      </c>
      <c r="H29" s="3">
        <f t="shared" si="4"/>
        <v>13294.0425</v>
      </c>
      <c r="I29" s="3">
        <f t="shared" si="6"/>
        <v>4431.3474999999999</v>
      </c>
    </row>
    <row r="30" spans="1:9" x14ac:dyDescent="0.25">
      <c r="A30" s="9" t="s">
        <v>146</v>
      </c>
      <c r="B30" s="1" t="s">
        <v>85</v>
      </c>
      <c r="C30" s="1" t="s">
        <v>37</v>
      </c>
      <c r="D30" s="2" t="s">
        <v>9</v>
      </c>
      <c r="E30" s="1" t="s">
        <v>82</v>
      </c>
      <c r="F30" s="15">
        <v>808</v>
      </c>
      <c r="G30" s="13" t="s">
        <v>86</v>
      </c>
      <c r="H30" s="3">
        <f t="shared" si="4"/>
        <v>13083.54</v>
      </c>
      <c r="I30" s="3">
        <f t="shared" si="6"/>
        <v>4361.18</v>
      </c>
    </row>
    <row r="31" spans="1:9" x14ac:dyDescent="0.25">
      <c r="A31" s="9" t="s">
        <v>124</v>
      </c>
      <c r="B31" s="1" t="s">
        <v>87</v>
      </c>
      <c r="C31" s="1" t="s">
        <v>37</v>
      </c>
      <c r="D31" s="2" t="s">
        <v>9</v>
      </c>
      <c r="E31" s="1" t="s">
        <v>82</v>
      </c>
      <c r="F31" s="15">
        <v>833</v>
      </c>
      <c r="G31" s="13" t="s">
        <v>88</v>
      </c>
      <c r="H31" s="3">
        <f t="shared" si="4"/>
        <v>13488.352500000001</v>
      </c>
      <c r="I31" s="3">
        <f t="shared" si="6"/>
        <v>4496.1175000000003</v>
      </c>
    </row>
    <row r="32" spans="1:9" x14ac:dyDescent="0.25">
      <c r="A32" s="9" t="s">
        <v>125</v>
      </c>
      <c r="B32" s="1" t="s">
        <v>89</v>
      </c>
      <c r="C32" s="1" t="s">
        <v>37</v>
      </c>
      <c r="D32" s="2" t="s">
        <v>9</v>
      </c>
      <c r="E32" s="1" t="s">
        <v>90</v>
      </c>
      <c r="F32" s="15">
        <v>903</v>
      </c>
      <c r="G32" s="13" t="s">
        <v>91</v>
      </c>
      <c r="H32" s="3">
        <f t="shared" si="4"/>
        <v>14621.827499999999</v>
      </c>
      <c r="I32" s="3">
        <f t="shared" si="6"/>
        <v>4873.9425000000001</v>
      </c>
    </row>
    <row r="33" spans="1:9" x14ac:dyDescent="0.25">
      <c r="A33" s="9" t="s">
        <v>147</v>
      </c>
      <c r="B33" s="1" t="s">
        <v>93</v>
      </c>
      <c r="C33" s="1" t="s">
        <v>56</v>
      </c>
      <c r="D33" s="2" t="s">
        <v>9</v>
      </c>
      <c r="E33" s="1" t="s">
        <v>92</v>
      </c>
      <c r="F33" s="15">
        <v>419</v>
      </c>
      <c r="G33" s="13" t="s">
        <v>94</v>
      </c>
      <c r="H33" s="3">
        <f t="shared" si="4"/>
        <v>6784.6575000000003</v>
      </c>
      <c r="I33" s="3">
        <f t="shared" si="6"/>
        <v>2261.5525000000002</v>
      </c>
    </row>
    <row r="34" spans="1:9" x14ac:dyDescent="0.25">
      <c r="A34" s="9" t="s">
        <v>148</v>
      </c>
      <c r="B34" s="1" t="s">
        <v>95</v>
      </c>
      <c r="C34" s="1" t="s">
        <v>37</v>
      </c>
      <c r="D34" s="2" t="s">
        <v>9</v>
      </c>
      <c r="E34" s="1" t="s">
        <v>92</v>
      </c>
      <c r="F34" s="15">
        <v>776</v>
      </c>
      <c r="G34" s="13" t="s">
        <v>96</v>
      </c>
      <c r="H34" s="3">
        <f t="shared" si="4"/>
        <v>12565.380000000001</v>
      </c>
      <c r="I34" s="3">
        <f t="shared" si="6"/>
        <v>4188.46</v>
      </c>
    </row>
    <row r="35" spans="1:9" x14ac:dyDescent="0.25">
      <c r="A35" s="9" t="s">
        <v>149</v>
      </c>
      <c r="B35" s="1" t="s">
        <v>97</v>
      </c>
      <c r="C35" s="1" t="s">
        <v>34</v>
      </c>
      <c r="D35" s="2" t="s">
        <v>9</v>
      </c>
      <c r="E35" s="1" t="s">
        <v>98</v>
      </c>
      <c r="F35" s="15" t="s">
        <v>99</v>
      </c>
      <c r="G35" s="13" t="s">
        <v>100</v>
      </c>
      <c r="H35" s="3">
        <f t="shared" si="4"/>
        <v>14799.945</v>
      </c>
      <c r="I35" s="3">
        <f t="shared" ref="I35" si="7">H35/3</f>
        <v>4933.3149999999996</v>
      </c>
    </row>
    <row r="36" spans="1:9" x14ac:dyDescent="0.25">
      <c r="A36" s="9" t="s">
        <v>150</v>
      </c>
      <c r="B36" s="1" t="s">
        <v>101</v>
      </c>
      <c r="C36" s="1" t="s">
        <v>37</v>
      </c>
      <c r="D36" s="2" t="s">
        <v>9</v>
      </c>
      <c r="E36" s="1" t="s">
        <v>11</v>
      </c>
      <c r="F36" s="15">
        <v>665</v>
      </c>
      <c r="G36" s="13" t="s">
        <v>102</v>
      </c>
      <c r="H36" s="3">
        <f t="shared" si="4"/>
        <v>10768.012500000001</v>
      </c>
      <c r="I36" s="3">
        <f t="shared" ref="I36:I41" si="8">H36/3</f>
        <v>3589.3375000000001</v>
      </c>
    </row>
    <row r="37" spans="1:9" x14ac:dyDescent="0.25">
      <c r="A37" s="9" t="s">
        <v>151</v>
      </c>
      <c r="B37" s="1" t="s">
        <v>103</v>
      </c>
      <c r="C37" s="1" t="s">
        <v>35</v>
      </c>
      <c r="D37" s="2" t="s">
        <v>9</v>
      </c>
      <c r="E37" s="1" t="s">
        <v>11</v>
      </c>
      <c r="F37" s="15">
        <v>752</v>
      </c>
      <c r="G37" s="13" t="s">
        <v>104</v>
      </c>
      <c r="H37" s="3">
        <f t="shared" si="4"/>
        <v>12176.76</v>
      </c>
      <c r="I37" s="3">
        <f t="shared" si="8"/>
        <v>4058.92</v>
      </c>
    </row>
    <row r="38" spans="1:9" x14ac:dyDescent="0.25">
      <c r="A38" s="9" t="s">
        <v>126</v>
      </c>
      <c r="B38" s="1" t="s">
        <v>105</v>
      </c>
      <c r="C38" s="1" t="s">
        <v>37</v>
      </c>
      <c r="D38" s="2" t="s">
        <v>9</v>
      </c>
      <c r="E38" s="1" t="s">
        <v>11</v>
      </c>
      <c r="F38" s="15">
        <v>683</v>
      </c>
      <c r="G38" s="13" t="s">
        <v>106</v>
      </c>
      <c r="H38" s="3">
        <f t="shared" si="4"/>
        <v>11059.477500000001</v>
      </c>
      <c r="I38" s="3">
        <f t="shared" si="8"/>
        <v>3686.4925000000003</v>
      </c>
    </row>
    <row r="39" spans="1:9" x14ac:dyDescent="0.25">
      <c r="A39" s="9" t="s">
        <v>152</v>
      </c>
      <c r="B39" s="1" t="s">
        <v>107</v>
      </c>
      <c r="C39" s="1" t="s">
        <v>37</v>
      </c>
      <c r="D39" s="2" t="s">
        <v>9</v>
      </c>
      <c r="E39" s="1" t="s">
        <v>40</v>
      </c>
      <c r="F39" s="15">
        <v>667</v>
      </c>
      <c r="G39" s="13" t="s">
        <v>108</v>
      </c>
      <c r="H39" s="3">
        <f t="shared" si="4"/>
        <v>10800.397500000001</v>
      </c>
      <c r="I39" s="3">
        <f t="shared" si="8"/>
        <v>3600.1325000000002</v>
      </c>
    </row>
    <row r="40" spans="1:9" x14ac:dyDescent="0.25">
      <c r="A40" s="9" t="s">
        <v>153</v>
      </c>
      <c r="B40" s="1" t="s">
        <v>109</v>
      </c>
      <c r="C40" s="1" t="s">
        <v>35</v>
      </c>
      <c r="D40" s="2" t="s">
        <v>9</v>
      </c>
      <c r="E40" s="1" t="s">
        <v>11</v>
      </c>
      <c r="F40" s="15">
        <v>769</v>
      </c>
      <c r="G40" s="13" t="s">
        <v>110</v>
      </c>
      <c r="H40" s="3">
        <f t="shared" si="4"/>
        <v>12452.032499999999</v>
      </c>
      <c r="I40" s="3">
        <f t="shared" si="8"/>
        <v>4150.6774999999998</v>
      </c>
    </row>
    <row r="41" spans="1:9" x14ac:dyDescent="0.25">
      <c r="A41" s="9" t="s">
        <v>127</v>
      </c>
      <c r="B41" s="1" t="s">
        <v>111</v>
      </c>
      <c r="C41" s="1" t="s">
        <v>35</v>
      </c>
      <c r="D41" s="2" t="s">
        <v>9</v>
      </c>
      <c r="E41" s="1" t="s">
        <v>112</v>
      </c>
      <c r="F41" s="15">
        <v>1474</v>
      </c>
      <c r="G41" s="13" t="s">
        <v>113</v>
      </c>
      <c r="H41" s="3">
        <f t="shared" si="4"/>
        <v>21309.33</v>
      </c>
      <c r="I41" s="3">
        <f t="shared" si="8"/>
        <v>7103.1100000000006</v>
      </c>
    </row>
  </sheetData>
  <autoFilter ref="A1:I41"/>
  <phoneticPr fontId="6" type="noConversion"/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30" r:id="rId27"/>
    <hyperlink ref="G31" r:id="rId28"/>
    <hyperlink ref="G32" r:id="rId29"/>
    <hyperlink ref="G33" r:id="rId30"/>
    <hyperlink ref="G34" r:id="rId31"/>
    <hyperlink ref="G35" r:id="rId32"/>
    <hyperlink ref="G36" r:id="rId33"/>
    <hyperlink ref="G37" r:id="rId34"/>
    <hyperlink ref="G38" r:id="rId35"/>
    <hyperlink ref="G39" r:id="rId36"/>
    <hyperlink ref="G40" r:id="rId37"/>
    <hyperlink ref="G41" r:id="rId38"/>
    <hyperlink ref="G19" r:id="rId39"/>
    <hyperlink ref="G29" r:id="rId40"/>
  </hyperlinks>
  <pageMargins left="0.23622047244094491" right="0.23622047244094491" top="0.74803149606299213" bottom="0.74803149606299213" header="0.31496062992125984" footer="0.31496062992125984"/>
  <pageSetup paperSize="9" scale="60" orientation="portrait" horizontalDpi="300" verticalDpi="300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Juhász Nagy Erika</dc:creator>
  <dc:description/>
  <cp:lastModifiedBy>Tátrai Szilveszter</cp:lastModifiedBy>
  <cp:revision>40</cp:revision>
  <cp:lastPrinted>2022-05-19T12:37:18Z</cp:lastPrinted>
  <dcterms:created xsi:type="dcterms:W3CDTF">2021-04-19T10:14:43Z</dcterms:created>
  <dcterms:modified xsi:type="dcterms:W3CDTF">2023-06-21T09:02:01Z</dcterms:modified>
  <dc:language>hu-HU</dc:language>
</cp:coreProperties>
</file>